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40" windowHeight="5460" activeTab="0"/>
  </bookViews>
  <sheets>
    <sheet name="Πίνακας 12" sheetId="1" r:id="rId1"/>
  </sheets>
  <definedNames>
    <definedName name="_xlnm.Print_Area" localSheetId="0">'Πίνακας 12'!$A$1:$AA$23</definedName>
  </definedNames>
  <calcPr fullCalcOnLoad="1"/>
</workbook>
</file>

<file path=xl/sharedStrings.xml><?xml version="1.0" encoding="utf-8"?>
<sst xmlns="http://schemas.openxmlformats.org/spreadsheetml/2006/main" count="88" uniqueCount="63">
  <si>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</si>
  <si>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</si>
  <si>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</si>
  <si>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</si>
  <si>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</si>
  <si>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</si>
  <si>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</si>
  <si>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</si>
  <si>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</si>
  <si>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</si>
  <si>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</si>
  <si>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</si>
  <si>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</si>
  <si>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</si>
  <si>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</si>
  <si>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</si>
  <si>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</si>
  <si>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</si>
  <si>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</si>
  <si>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</si>
  <si>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</si>
  <si>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</si>
  <si>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</si>
  <si>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</si>
  <si>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</si>
  <si>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</si>
  <si>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</si>
  <si>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</si>
  <si>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</si>
  <si>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</si>
  <si>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</si>
  <si>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</si>
  <si>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</si>
  <si>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</si>
  <si>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</si>
  <si>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</si>
  <si>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</si>
  <si>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</si>
  <si>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</si>
  <si>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</si>
  <si>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</si>
  <si>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</si>
  <si>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</si>
  <si>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</si>
  <si>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</si>
  <si>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</si>
  <si>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</si>
  <si>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</si>
  <si>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</si>
  <si>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</si>
  <si>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</si>
  <si>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</si>
  <si>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</si>
  <si>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</si>
  <si>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</si>
  <si>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</si>
  <si>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</si>
  <si>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>Q</t>
  </si>
  <si>
    <t>Π</t>
  </si>
  <si>
    <t xml:space="preserve"> Οικονομική</t>
  </si>
  <si>
    <t>Σεπτ.15</t>
  </si>
  <si>
    <t>ΠΙΝΑΚΑΣ 12 : Εγγεγραμμένη Ανεργία κατά Οικονομική Δραστηριότητα και κατά Επαρχία τον Σεπτέμβριο και Οκτώβριο του 2015</t>
  </si>
  <si>
    <t>Οκτ.15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</si>
</sst>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10" xfId="0" applyNumberFormat="1" applyBorder="1" applyAlignment="1">
      <alignment/>
    </xf>
    <xf numFmtId="9" fontId="5" fillId="0" borderId="11" xfId="0" applyNumberFormat="1" applyFont="1" applyFill="1" applyBorder="1" applyAlignment="1">
      <alignment/>
    </xf>
    <xf numFmtId="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0" xfId="0" applyNumberFormat="1" applyAlignment="1">
      <alignment/>
    </xf>
    <xf numFmtId="0" fontId="39" fillId="33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39" fillId="33" borderId="13" xfId="0" applyFont="1" applyFill="1" applyBorder="1" applyAlignment="1">
      <alignment horizontal="left"/>
    </xf>
    <xf numFmtId="0" fontId="39" fillId="33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" fontId="5" fillId="0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7" fillId="0" borderId="10" xfId="0" applyFont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7" fillId="0" borderId="17" xfId="0" applyFont="1" applyBorder="1" applyAlignment="1">
      <alignment horizontal="left"/>
    </xf>
    <xf numFmtId="0" fontId="5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9" fontId="5" fillId="0" borderId="19" xfId="0" applyNumberFormat="1" applyFont="1" applyFill="1" applyBorder="1" applyAlignment="1">
      <alignment/>
    </xf>
    <xf numFmtId="9" fontId="5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tabSelected="1" zoomScale="85" zoomScaleNormal="85" zoomScalePageLayoutView="0" workbookViewId="0" topLeftCell="A1">
      <selection activeCell="R30" sqref="R30"/>
    </sheetView>
  </sheetViews>
  <sheetFormatPr defaultColWidth="9.140625" defaultRowHeight="12.75"/>
  <cols>
    <col min="1" max="2" width="2.8515625" style="0" customWidth="1"/>
    <col min="3" max="3" width="18.57421875" style="0" customWidth="1"/>
    <col min="4" max="5" width="7.140625" style="0" customWidth="1"/>
    <col min="6" max="6" width="7.140625" style="2" bestFit="1" customWidth="1"/>
    <col min="7" max="7" width="6.140625" style="2" customWidth="1"/>
    <col min="8" max="8" width="7.57421875" style="0" customWidth="1"/>
    <col min="9" max="9" width="7.00390625" style="0" customWidth="1"/>
    <col min="10" max="10" width="6.7109375" style="2" customWidth="1"/>
    <col min="11" max="11" width="6.421875" style="2" bestFit="1" customWidth="1"/>
    <col min="12" max="12" width="7.421875" style="2" customWidth="1"/>
    <col min="13" max="13" width="7.00390625" style="2" customWidth="1"/>
    <col min="14" max="14" width="6.7109375" style="2" customWidth="1"/>
    <col min="15" max="15" width="7.421875" style="2" customWidth="1"/>
    <col min="16" max="16" width="7.57421875" style="0" customWidth="1"/>
    <col min="17" max="17" width="7.28125" style="0" customWidth="1"/>
    <col min="18" max="18" width="5.8515625" style="2" customWidth="1"/>
    <col min="19" max="19" width="5.57421875" style="2" customWidth="1"/>
    <col min="20" max="20" width="7.140625" style="0" customWidth="1"/>
    <col min="21" max="21" width="6.8515625" style="0" customWidth="1"/>
    <col min="22" max="22" width="7.140625" style="0" customWidth="1"/>
    <col min="23" max="23" width="5.57421875" style="0" customWidth="1"/>
    <col min="24" max="24" width="7.8515625" style="0" customWidth="1"/>
    <col min="25" max="25" width="7.7109375" style="0" customWidth="1"/>
    <col min="26" max="26" width="6.8515625" style="0" customWidth="1"/>
    <col min="27" max="27" width="7.140625" style="0" customWidth="1"/>
  </cols>
  <sheetData>
    <row r="1" spans="1:27" ht="12.75">
      <c r="A1" s="56" t="s">
        <v>61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6"/>
      <c r="AA1" s="6"/>
    </row>
    <row r="2" spans="1:27" s="3" customFormat="1" ht="16.5" customHeight="1" thickBot="1">
      <c r="A2" s="17"/>
      <c r="B2" s="17"/>
      <c r="C2" s="8"/>
      <c r="D2" s="8"/>
      <c r="E2" s="8"/>
      <c r="F2" s="4"/>
      <c r="G2" s="4"/>
      <c r="H2" s="8"/>
      <c r="I2" s="8"/>
      <c r="J2" s="4"/>
      <c r="K2" s="4"/>
      <c r="L2" s="4"/>
      <c r="M2" s="4"/>
      <c r="N2" s="4"/>
      <c r="O2" s="4"/>
      <c r="P2" s="8"/>
      <c r="Q2" s="8"/>
      <c r="R2" s="4"/>
      <c r="S2" s="4"/>
      <c r="T2" s="8"/>
      <c r="U2" s="8"/>
      <c r="V2" s="8"/>
      <c r="W2" s="8"/>
      <c r="X2" s="8"/>
      <c r="Y2" s="8"/>
      <c r="Z2" s="8"/>
      <c r="AA2" s="8"/>
    </row>
    <row r="3" spans="1:27" s="5" customFormat="1" ht="16.5" customHeight="1">
      <c r="A3" s="39"/>
      <c r="B3" s="40"/>
      <c r="C3" s="40" t="s">
        <v>59</v>
      </c>
      <c r="D3" s="54" t="s">
        <v>5</v>
      </c>
      <c r="E3" s="55"/>
      <c r="F3" s="41"/>
      <c r="G3" s="41"/>
      <c r="H3" s="59" t="s">
        <v>37</v>
      </c>
      <c r="I3" s="59"/>
      <c r="J3" s="41"/>
      <c r="K3" s="41"/>
      <c r="L3" s="59" t="s">
        <v>38</v>
      </c>
      <c r="M3" s="59"/>
      <c r="N3" s="41"/>
      <c r="O3" s="41"/>
      <c r="P3" s="59" t="s">
        <v>2</v>
      </c>
      <c r="Q3" s="59"/>
      <c r="R3" s="41"/>
      <c r="S3" s="41"/>
      <c r="T3" s="59" t="s">
        <v>6</v>
      </c>
      <c r="U3" s="59"/>
      <c r="V3" s="41"/>
      <c r="W3" s="41"/>
      <c r="X3" s="59" t="s">
        <v>4</v>
      </c>
      <c r="Y3" s="59"/>
      <c r="Z3" s="41"/>
      <c r="AA3" s="42"/>
    </row>
    <row r="4" spans="1:28" s="3" customFormat="1" ht="16.5" customHeight="1">
      <c r="A4" s="43"/>
      <c r="B4" s="27"/>
      <c r="C4" s="22" t="s">
        <v>3</v>
      </c>
      <c r="D4" s="36" t="s">
        <v>60</v>
      </c>
      <c r="E4" s="36" t="s">
        <v>62</v>
      </c>
      <c r="F4" s="57" t="s">
        <v>1</v>
      </c>
      <c r="G4" s="57"/>
      <c r="H4" s="36" t="s">
        <v>60</v>
      </c>
      <c r="I4" s="36" t="s">
        <v>62</v>
      </c>
      <c r="J4" s="57" t="s">
        <v>1</v>
      </c>
      <c r="K4" s="57"/>
      <c r="L4" s="36" t="s">
        <v>60</v>
      </c>
      <c r="M4" s="36" t="s">
        <v>62</v>
      </c>
      <c r="N4" s="57" t="s">
        <v>1</v>
      </c>
      <c r="O4" s="57"/>
      <c r="P4" s="36" t="s">
        <v>60</v>
      </c>
      <c r="Q4" s="36" t="s">
        <v>62</v>
      </c>
      <c r="R4" s="57" t="s">
        <v>1</v>
      </c>
      <c r="S4" s="57"/>
      <c r="T4" s="36" t="s">
        <v>60</v>
      </c>
      <c r="U4" s="36" t="s">
        <v>62</v>
      </c>
      <c r="V4" s="57" t="s">
        <v>1</v>
      </c>
      <c r="W4" s="57"/>
      <c r="X4" s="36" t="s">
        <v>60</v>
      </c>
      <c r="Y4" s="36" t="s">
        <v>62</v>
      </c>
      <c r="Z4" s="57" t="s">
        <v>1</v>
      </c>
      <c r="AA4" s="58"/>
      <c r="AB4" s="32"/>
    </row>
    <row r="5" spans="1:27" s="3" customFormat="1" ht="16.5" customHeight="1">
      <c r="A5" s="45" t="s">
        <v>42</v>
      </c>
      <c r="B5" s="37" t="s">
        <v>43</v>
      </c>
      <c r="C5" s="27"/>
      <c r="D5" s="27"/>
      <c r="E5" s="27"/>
      <c r="F5" s="28" t="s">
        <v>40</v>
      </c>
      <c r="G5" s="28" t="s">
        <v>8</v>
      </c>
      <c r="H5" s="27"/>
      <c r="I5" s="27"/>
      <c r="J5" s="28" t="s">
        <v>40</v>
      </c>
      <c r="K5" s="28" t="s">
        <v>8</v>
      </c>
      <c r="L5" s="27"/>
      <c r="M5" s="27"/>
      <c r="N5" s="28" t="s">
        <v>40</v>
      </c>
      <c r="O5" s="28" t="s">
        <v>8</v>
      </c>
      <c r="P5" s="27"/>
      <c r="Q5" s="27"/>
      <c r="R5" s="28" t="s">
        <v>40</v>
      </c>
      <c r="S5" s="28" t="s">
        <v>8</v>
      </c>
      <c r="T5" s="27"/>
      <c r="U5" s="27"/>
      <c r="V5" s="28" t="s">
        <v>40</v>
      </c>
      <c r="W5" s="28" t="s">
        <v>8</v>
      </c>
      <c r="X5" s="27"/>
      <c r="Y5" s="27"/>
      <c r="Z5" s="28" t="s">
        <v>40</v>
      </c>
      <c r="AA5" s="44" t="s">
        <v>8</v>
      </c>
    </row>
    <row r="6" spans="1:28" s="3" customFormat="1" ht="16.5" customHeight="1">
      <c r="A6" s="46" t="s">
        <v>23</v>
      </c>
      <c r="B6" s="38" t="s">
        <v>44</v>
      </c>
      <c r="C6" s="22" t="s">
        <v>9</v>
      </c>
      <c r="D6" s="19">
        <v>77</v>
      </c>
      <c r="E6" s="19">
        <v>79</v>
      </c>
      <c r="F6" s="12">
        <f aca="true" t="shared" si="0" ref="F6:F22">E6-D6</f>
        <v>2</v>
      </c>
      <c r="G6" s="21">
        <f aca="true" t="shared" si="1" ref="G6:G22">F6/D6</f>
        <v>0.025974025974025976</v>
      </c>
      <c r="H6" s="19">
        <v>34</v>
      </c>
      <c r="I6" s="19">
        <v>36</v>
      </c>
      <c r="J6" s="12">
        <f>I6-H6</f>
        <v>2</v>
      </c>
      <c r="K6" s="21">
        <f>J6/H6</f>
        <v>0.058823529411764705</v>
      </c>
      <c r="L6" s="19">
        <v>10</v>
      </c>
      <c r="M6" s="19">
        <v>15</v>
      </c>
      <c r="N6" s="12">
        <f>M6-L6</f>
        <v>5</v>
      </c>
      <c r="O6" s="21">
        <f>N6/L6</f>
        <v>0.5</v>
      </c>
      <c r="P6" s="19">
        <v>87</v>
      </c>
      <c r="Q6" s="19">
        <v>81</v>
      </c>
      <c r="R6" s="12">
        <f>Q6-P6</f>
        <v>-6</v>
      </c>
      <c r="S6" s="21">
        <f>R6/P6</f>
        <v>-0.06896551724137931</v>
      </c>
      <c r="T6" s="19">
        <v>32</v>
      </c>
      <c r="U6" s="19">
        <v>33</v>
      </c>
      <c r="V6" s="12">
        <f>U6-T6</f>
        <v>1</v>
      </c>
      <c r="W6" s="21">
        <f>V6/T6</f>
        <v>0.03125</v>
      </c>
      <c r="X6" s="19">
        <f>D6+H6+L6+P6+T6</f>
        <v>240</v>
      </c>
      <c r="Y6" s="19">
        <f>SUM(E6,I6,M6,Q6,U6)</f>
        <v>244</v>
      </c>
      <c r="Z6" s="12">
        <f>Y6-X6</f>
        <v>4</v>
      </c>
      <c r="AA6" s="20">
        <f>Z6/X6</f>
        <v>0.016666666666666666</v>
      </c>
      <c r="AB6" s="32"/>
    </row>
    <row r="7" spans="1:28" s="3" customFormat="1" ht="16.5" customHeight="1">
      <c r="A7" s="46" t="s">
        <v>24</v>
      </c>
      <c r="B7" s="38" t="s">
        <v>45</v>
      </c>
      <c r="C7" s="22" t="s">
        <v>10</v>
      </c>
      <c r="D7" s="19">
        <v>20</v>
      </c>
      <c r="E7" s="19">
        <v>20</v>
      </c>
      <c r="F7" s="12">
        <f t="shared" si="0"/>
        <v>0</v>
      </c>
      <c r="G7" s="21">
        <f t="shared" si="1"/>
        <v>0</v>
      </c>
      <c r="H7" s="19">
        <v>16</v>
      </c>
      <c r="I7" s="19">
        <v>19</v>
      </c>
      <c r="J7" s="12">
        <f aca="true" t="shared" si="2" ref="J7:J22">I7-H7</f>
        <v>3</v>
      </c>
      <c r="K7" s="21">
        <f aca="true" t="shared" si="3" ref="K7:K22">J7/H7</f>
        <v>0.1875</v>
      </c>
      <c r="L7" s="19">
        <v>2</v>
      </c>
      <c r="M7" s="19">
        <v>2</v>
      </c>
      <c r="N7" s="12">
        <f aca="true" t="shared" si="4" ref="N7:N22">M7-L7</f>
        <v>0</v>
      </c>
      <c r="O7" s="21">
        <f aca="true" t="shared" si="5" ref="O7:O22">N7/L7</f>
        <v>0</v>
      </c>
      <c r="P7" s="19">
        <v>16</v>
      </c>
      <c r="Q7" s="19">
        <v>17</v>
      </c>
      <c r="R7" s="12">
        <f aca="true" t="shared" si="6" ref="R7:R22">Q7-P7</f>
        <v>1</v>
      </c>
      <c r="S7" s="21">
        <f aca="true" t="shared" si="7" ref="S7:S22">R7/P7</f>
        <v>0.0625</v>
      </c>
      <c r="T7" s="19">
        <v>9</v>
      </c>
      <c r="U7" s="19">
        <v>7</v>
      </c>
      <c r="V7" s="12">
        <f aca="true" t="shared" si="8" ref="V7:V22">U7-T7</f>
        <v>-2</v>
      </c>
      <c r="W7" s="21">
        <f aca="true" t="shared" si="9" ref="W7:W22">V7/T7</f>
        <v>-0.2222222222222222</v>
      </c>
      <c r="X7" s="19">
        <f aca="true" t="shared" si="10" ref="X7:X21">D7+H7+L7+P7+T7</f>
        <v>63</v>
      </c>
      <c r="Y7" s="19">
        <f aca="true" t="shared" si="11" ref="Y7:Y22">SUM(E7,I7,M7,Q7,U7)</f>
        <v>65</v>
      </c>
      <c r="Z7" s="12">
        <f aca="true" t="shared" si="12" ref="Z7:Z22">Y7-X7</f>
        <v>2</v>
      </c>
      <c r="AA7" s="20">
        <f aca="true" t="shared" si="13" ref="AA7:AA22">Z7/X7</f>
        <v>0.031746031746031744</v>
      </c>
      <c r="AB7" s="32"/>
    </row>
    <row r="8" spans="1:28" s="10" customFormat="1" ht="16.5" customHeight="1">
      <c r="A8" s="46" t="s">
        <v>25</v>
      </c>
      <c r="B8" s="38" t="s">
        <v>46</v>
      </c>
      <c r="C8" s="23" t="s">
        <v>11</v>
      </c>
      <c r="D8" s="19">
        <v>1358</v>
      </c>
      <c r="E8" s="19">
        <v>1354</v>
      </c>
      <c r="F8" s="12">
        <f t="shared" si="0"/>
        <v>-4</v>
      </c>
      <c r="G8" s="21">
        <f t="shared" si="1"/>
        <v>-0.0029455081001472753</v>
      </c>
      <c r="H8" s="19">
        <v>710</v>
      </c>
      <c r="I8" s="19">
        <v>710</v>
      </c>
      <c r="J8" s="12">
        <f t="shared" si="2"/>
        <v>0</v>
      </c>
      <c r="K8" s="21">
        <f t="shared" si="3"/>
        <v>0</v>
      </c>
      <c r="L8" s="19">
        <v>98</v>
      </c>
      <c r="M8" s="19">
        <v>110</v>
      </c>
      <c r="N8" s="12">
        <f t="shared" si="4"/>
        <v>12</v>
      </c>
      <c r="O8" s="21">
        <f t="shared" si="5"/>
        <v>0.12244897959183673</v>
      </c>
      <c r="P8" s="19">
        <v>1204</v>
      </c>
      <c r="Q8" s="19">
        <v>1168</v>
      </c>
      <c r="R8" s="12">
        <f t="shared" si="6"/>
        <v>-36</v>
      </c>
      <c r="S8" s="21">
        <f t="shared" si="7"/>
        <v>-0.029900332225913623</v>
      </c>
      <c r="T8" s="19">
        <v>156</v>
      </c>
      <c r="U8" s="19">
        <v>162</v>
      </c>
      <c r="V8" s="12">
        <f t="shared" si="8"/>
        <v>6</v>
      </c>
      <c r="W8" s="21">
        <f t="shared" si="9"/>
        <v>0.038461538461538464</v>
      </c>
      <c r="X8" s="19">
        <f t="shared" si="10"/>
        <v>3526</v>
      </c>
      <c r="Y8" s="19">
        <f t="shared" si="11"/>
        <v>3504</v>
      </c>
      <c r="Z8" s="12">
        <f t="shared" si="12"/>
        <v>-22</v>
      </c>
      <c r="AA8" s="20">
        <f t="shared" si="13"/>
        <v>-0.006239364719228588</v>
      </c>
      <c r="AB8" s="33"/>
    </row>
    <row r="9" spans="1:28" s="3" customFormat="1" ht="16.5" customHeight="1">
      <c r="A9" s="46" t="s">
        <v>26</v>
      </c>
      <c r="B9" s="38" t="s">
        <v>47</v>
      </c>
      <c r="C9" s="23" t="s">
        <v>12</v>
      </c>
      <c r="D9" s="19">
        <v>36</v>
      </c>
      <c r="E9" s="19">
        <v>34</v>
      </c>
      <c r="F9" s="12">
        <f t="shared" si="0"/>
        <v>-2</v>
      </c>
      <c r="G9" s="21">
        <f t="shared" si="1"/>
        <v>-0.05555555555555555</v>
      </c>
      <c r="H9" s="19">
        <v>7</v>
      </c>
      <c r="I9" s="19">
        <v>6</v>
      </c>
      <c r="J9" s="12">
        <f t="shared" si="2"/>
        <v>-1</v>
      </c>
      <c r="K9" s="21">
        <f t="shared" si="3"/>
        <v>-0.14285714285714285</v>
      </c>
      <c r="L9" s="19"/>
      <c r="M9" s="19"/>
      <c r="N9" s="12">
        <f t="shared" si="4"/>
        <v>0</v>
      </c>
      <c r="O9" s="21" t="e">
        <f t="shared" si="5"/>
        <v>#DIV/0!</v>
      </c>
      <c r="P9" s="19">
        <v>26</v>
      </c>
      <c r="Q9" s="19">
        <v>28</v>
      </c>
      <c r="R9" s="12">
        <f t="shared" si="6"/>
        <v>2</v>
      </c>
      <c r="S9" s="21">
        <f t="shared" si="7"/>
        <v>0.07692307692307693</v>
      </c>
      <c r="T9" s="19">
        <v>11</v>
      </c>
      <c r="U9" s="19">
        <v>11</v>
      </c>
      <c r="V9" s="12">
        <f t="shared" si="8"/>
        <v>0</v>
      </c>
      <c r="W9" s="21">
        <f t="shared" si="9"/>
        <v>0</v>
      </c>
      <c r="X9" s="19">
        <f t="shared" si="10"/>
        <v>80</v>
      </c>
      <c r="Y9" s="19">
        <f t="shared" si="11"/>
        <v>79</v>
      </c>
      <c r="Z9" s="12">
        <f t="shared" si="12"/>
        <v>-1</v>
      </c>
      <c r="AA9" s="20">
        <f t="shared" si="13"/>
        <v>-0.0125</v>
      </c>
      <c r="AB9" s="32"/>
    </row>
    <row r="10" spans="1:28" s="3" customFormat="1" ht="16.5" customHeight="1">
      <c r="A10" s="46" t="s">
        <v>27</v>
      </c>
      <c r="B10" s="38" t="s">
        <v>48</v>
      </c>
      <c r="C10" s="24" t="s">
        <v>13</v>
      </c>
      <c r="D10" s="19">
        <v>15</v>
      </c>
      <c r="E10" s="19">
        <v>17</v>
      </c>
      <c r="F10" s="12">
        <f t="shared" si="0"/>
        <v>2</v>
      </c>
      <c r="G10" s="21">
        <f t="shared" si="1"/>
        <v>0.13333333333333333</v>
      </c>
      <c r="H10" s="19">
        <v>33</v>
      </c>
      <c r="I10" s="19">
        <v>36</v>
      </c>
      <c r="J10" s="12">
        <f t="shared" si="2"/>
        <v>3</v>
      </c>
      <c r="K10" s="21">
        <f t="shared" si="3"/>
        <v>0.09090909090909091</v>
      </c>
      <c r="L10" s="19">
        <v>4</v>
      </c>
      <c r="M10" s="19">
        <v>4</v>
      </c>
      <c r="N10" s="12">
        <f t="shared" si="4"/>
        <v>0</v>
      </c>
      <c r="O10" s="21">
        <f t="shared" si="5"/>
        <v>0</v>
      </c>
      <c r="P10" s="19">
        <v>55</v>
      </c>
      <c r="Q10" s="19">
        <v>53</v>
      </c>
      <c r="R10" s="12">
        <f t="shared" si="6"/>
        <v>-2</v>
      </c>
      <c r="S10" s="21">
        <f t="shared" si="7"/>
        <v>-0.03636363636363636</v>
      </c>
      <c r="T10" s="19">
        <v>16</v>
      </c>
      <c r="U10" s="19">
        <v>15</v>
      </c>
      <c r="V10" s="12">
        <f t="shared" si="8"/>
        <v>-1</v>
      </c>
      <c r="W10" s="21">
        <f t="shared" si="9"/>
        <v>-0.0625</v>
      </c>
      <c r="X10" s="19">
        <f t="shared" si="10"/>
        <v>123</v>
      </c>
      <c r="Y10" s="19">
        <f t="shared" si="11"/>
        <v>125</v>
      </c>
      <c r="Z10" s="12">
        <f t="shared" si="12"/>
        <v>2</v>
      </c>
      <c r="AA10" s="20">
        <f t="shared" si="13"/>
        <v>0.016260162601626018</v>
      </c>
      <c r="AB10" s="32"/>
    </row>
    <row r="11" spans="1:28" s="3" customFormat="1" ht="16.5" customHeight="1">
      <c r="A11" s="46" t="s">
        <v>28</v>
      </c>
      <c r="B11" s="38" t="s">
        <v>49</v>
      </c>
      <c r="C11" s="24" t="s">
        <v>14</v>
      </c>
      <c r="D11" s="19">
        <v>1594</v>
      </c>
      <c r="E11" s="19">
        <v>1527</v>
      </c>
      <c r="F11" s="12">
        <f t="shared" si="0"/>
        <v>-67</v>
      </c>
      <c r="G11" s="21">
        <f t="shared" si="1"/>
        <v>-0.04203262233375157</v>
      </c>
      <c r="H11" s="19">
        <v>934</v>
      </c>
      <c r="I11" s="19">
        <v>917</v>
      </c>
      <c r="J11" s="12">
        <f t="shared" si="2"/>
        <v>-17</v>
      </c>
      <c r="K11" s="21">
        <f t="shared" si="3"/>
        <v>-0.018201284796573874</v>
      </c>
      <c r="L11" s="19">
        <v>292</v>
      </c>
      <c r="M11" s="19">
        <v>294</v>
      </c>
      <c r="N11" s="12">
        <f t="shared" si="4"/>
        <v>2</v>
      </c>
      <c r="O11" s="21">
        <f t="shared" si="5"/>
        <v>0.00684931506849315</v>
      </c>
      <c r="P11" s="19">
        <v>1522</v>
      </c>
      <c r="Q11" s="19">
        <v>1512</v>
      </c>
      <c r="R11" s="12">
        <f t="shared" si="6"/>
        <v>-10</v>
      </c>
      <c r="S11" s="21">
        <f t="shared" si="7"/>
        <v>-0.006570302233902759</v>
      </c>
      <c r="T11" s="19">
        <v>722</v>
      </c>
      <c r="U11" s="19">
        <v>718</v>
      </c>
      <c r="V11" s="12">
        <f t="shared" si="8"/>
        <v>-4</v>
      </c>
      <c r="W11" s="21">
        <f t="shared" si="9"/>
        <v>-0.00554016620498615</v>
      </c>
      <c r="X11" s="19">
        <f t="shared" si="10"/>
        <v>5064</v>
      </c>
      <c r="Y11" s="19">
        <f t="shared" si="11"/>
        <v>4968</v>
      </c>
      <c r="Z11" s="12">
        <f t="shared" si="12"/>
        <v>-96</v>
      </c>
      <c r="AA11" s="20">
        <f t="shared" si="13"/>
        <v>-0.018957345971563982</v>
      </c>
      <c r="AB11" s="32"/>
    </row>
    <row r="12" spans="1:28" s="3" customFormat="1" ht="16.5" customHeight="1">
      <c r="A12" s="46" t="s">
        <v>29</v>
      </c>
      <c r="B12" s="38" t="s">
        <v>50</v>
      </c>
      <c r="C12" s="23" t="s">
        <v>15</v>
      </c>
      <c r="D12" s="19">
        <v>2703</v>
      </c>
      <c r="E12" s="19">
        <v>2652</v>
      </c>
      <c r="F12" s="12">
        <f t="shared" si="0"/>
        <v>-51</v>
      </c>
      <c r="G12" s="21">
        <f t="shared" si="1"/>
        <v>-0.018867924528301886</v>
      </c>
      <c r="H12" s="19">
        <v>1265</v>
      </c>
      <c r="I12" s="19">
        <v>1280</v>
      </c>
      <c r="J12" s="12">
        <f t="shared" si="2"/>
        <v>15</v>
      </c>
      <c r="K12" s="21">
        <f t="shared" si="3"/>
        <v>0.011857707509881422</v>
      </c>
      <c r="L12" s="19">
        <v>236</v>
      </c>
      <c r="M12" s="19">
        <v>262</v>
      </c>
      <c r="N12" s="12">
        <f t="shared" si="4"/>
        <v>26</v>
      </c>
      <c r="O12" s="21">
        <f t="shared" si="5"/>
        <v>0.11016949152542373</v>
      </c>
      <c r="P12" s="19">
        <v>2240</v>
      </c>
      <c r="Q12" s="19">
        <v>2221</v>
      </c>
      <c r="R12" s="12">
        <f t="shared" si="6"/>
        <v>-19</v>
      </c>
      <c r="S12" s="21">
        <f t="shared" si="7"/>
        <v>-0.008482142857142856</v>
      </c>
      <c r="T12" s="19">
        <v>645</v>
      </c>
      <c r="U12" s="19">
        <v>651</v>
      </c>
      <c r="V12" s="12">
        <f t="shared" si="8"/>
        <v>6</v>
      </c>
      <c r="W12" s="21">
        <f t="shared" si="9"/>
        <v>0.009302325581395349</v>
      </c>
      <c r="X12" s="19">
        <f t="shared" si="10"/>
        <v>7089</v>
      </c>
      <c r="Y12" s="19">
        <f t="shared" si="11"/>
        <v>7066</v>
      </c>
      <c r="Z12" s="12">
        <f t="shared" si="12"/>
        <v>-23</v>
      </c>
      <c r="AA12" s="20">
        <f t="shared" si="13"/>
        <v>-0.0032444632529270703</v>
      </c>
      <c r="AB12" s="32"/>
    </row>
    <row r="13" spans="1:28" s="3" customFormat="1" ht="16.5" customHeight="1">
      <c r="A13" s="46" t="s">
        <v>30</v>
      </c>
      <c r="B13" s="38" t="s">
        <v>51</v>
      </c>
      <c r="C13" s="23" t="s">
        <v>16</v>
      </c>
      <c r="D13" s="19">
        <v>545</v>
      </c>
      <c r="E13" s="19">
        <v>526</v>
      </c>
      <c r="F13" s="12">
        <f t="shared" si="0"/>
        <v>-19</v>
      </c>
      <c r="G13" s="21">
        <f t="shared" si="1"/>
        <v>-0.03486238532110092</v>
      </c>
      <c r="H13" s="19">
        <v>393</v>
      </c>
      <c r="I13" s="19">
        <v>384</v>
      </c>
      <c r="J13" s="12">
        <f t="shared" si="2"/>
        <v>-9</v>
      </c>
      <c r="K13" s="21">
        <f t="shared" si="3"/>
        <v>-0.022900763358778626</v>
      </c>
      <c r="L13" s="19">
        <v>29</v>
      </c>
      <c r="M13" s="19">
        <v>38</v>
      </c>
      <c r="N13" s="12">
        <f t="shared" si="4"/>
        <v>9</v>
      </c>
      <c r="O13" s="21">
        <f t="shared" si="5"/>
        <v>0.3103448275862069</v>
      </c>
      <c r="P13" s="19">
        <v>358</v>
      </c>
      <c r="Q13" s="19">
        <v>373</v>
      </c>
      <c r="R13" s="12">
        <f t="shared" si="6"/>
        <v>15</v>
      </c>
      <c r="S13" s="21">
        <f t="shared" si="7"/>
        <v>0.04189944134078212</v>
      </c>
      <c r="T13" s="19">
        <v>92</v>
      </c>
      <c r="U13" s="19">
        <v>100</v>
      </c>
      <c r="V13" s="12">
        <f t="shared" si="8"/>
        <v>8</v>
      </c>
      <c r="W13" s="21">
        <f t="shared" si="9"/>
        <v>0.08695652173913043</v>
      </c>
      <c r="X13" s="19">
        <f t="shared" si="10"/>
        <v>1417</v>
      </c>
      <c r="Y13" s="19">
        <f t="shared" si="11"/>
        <v>1421</v>
      </c>
      <c r="Z13" s="12">
        <f t="shared" si="12"/>
        <v>4</v>
      </c>
      <c r="AA13" s="20">
        <f t="shared" si="13"/>
        <v>0.0028228652081863093</v>
      </c>
      <c r="AB13" s="32"/>
    </row>
    <row r="14" spans="1:28" s="3" customFormat="1" ht="16.5" customHeight="1">
      <c r="A14" s="46" t="s">
        <v>31</v>
      </c>
      <c r="B14" s="38" t="s">
        <v>52</v>
      </c>
      <c r="C14" s="24" t="s">
        <v>17</v>
      </c>
      <c r="D14" s="19">
        <v>902</v>
      </c>
      <c r="E14" s="19">
        <v>823</v>
      </c>
      <c r="F14" s="12">
        <f t="shared" si="0"/>
        <v>-79</v>
      </c>
      <c r="G14" s="21">
        <f t="shared" si="1"/>
        <v>-0.08758314855875832</v>
      </c>
      <c r="H14" s="19">
        <v>732</v>
      </c>
      <c r="I14" s="19">
        <v>786</v>
      </c>
      <c r="J14" s="12">
        <f t="shared" si="2"/>
        <v>54</v>
      </c>
      <c r="K14" s="21">
        <f t="shared" si="3"/>
        <v>0.07377049180327869</v>
      </c>
      <c r="L14" s="19">
        <v>320</v>
      </c>
      <c r="M14" s="19">
        <v>501</v>
      </c>
      <c r="N14" s="12">
        <f t="shared" si="4"/>
        <v>181</v>
      </c>
      <c r="O14" s="21">
        <f t="shared" si="5"/>
        <v>0.565625</v>
      </c>
      <c r="P14" s="19">
        <v>1240</v>
      </c>
      <c r="Q14" s="19">
        <v>1339</v>
      </c>
      <c r="R14" s="12">
        <f t="shared" si="6"/>
        <v>99</v>
      </c>
      <c r="S14" s="21">
        <f t="shared" si="7"/>
        <v>0.07983870967741935</v>
      </c>
      <c r="T14" s="19">
        <v>686</v>
      </c>
      <c r="U14" s="19">
        <v>771</v>
      </c>
      <c r="V14" s="12">
        <f t="shared" si="8"/>
        <v>85</v>
      </c>
      <c r="W14" s="21">
        <f t="shared" si="9"/>
        <v>0.1239067055393586</v>
      </c>
      <c r="X14" s="19">
        <f t="shared" si="10"/>
        <v>3880</v>
      </c>
      <c r="Y14" s="19">
        <f t="shared" si="11"/>
        <v>4220</v>
      </c>
      <c r="Z14" s="12">
        <f t="shared" si="12"/>
        <v>340</v>
      </c>
      <c r="AA14" s="20">
        <f t="shared" si="13"/>
        <v>0.08762886597938144</v>
      </c>
      <c r="AB14" s="32"/>
    </row>
    <row r="15" spans="1:28" s="3" customFormat="1" ht="16.5" customHeight="1">
      <c r="A15" s="46" t="s">
        <v>32</v>
      </c>
      <c r="B15" s="38" t="s">
        <v>53</v>
      </c>
      <c r="C15" s="24" t="s">
        <v>36</v>
      </c>
      <c r="D15" s="19">
        <v>447</v>
      </c>
      <c r="E15" s="19">
        <v>425</v>
      </c>
      <c r="F15" s="12">
        <f t="shared" si="0"/>
        <v>-22</v>
      </c>
      <c r="G15" s="21">
        <f t="shared" si="1"/>
        <v>-0.049217002237136466</v>
      </c>
      <c r="H15" s="19">
        <v>76</v>
      </c>
      <c r="I15" s="19">
        <v>69</v>
      </c>
      <c r="J15" s="12">
        <f t="shared" si="2"/>
        <v>-7</v>
      </c>
      <c r="K15" s="21">
        <f t="shared" si="3"/>
        <v>-0.09210526315789473</v>
      </c>
      <c r="L15" s="19">
        <v>11</v>
      </c>
      <c r="M15" s="19">
        <v>14</v>
      </c>
      <c r="N15" s="12">
        <f t="shared" si="4"/>
        <v>3</v>
      </c>
      <c r="O15" s="21">
        <f t="shared" si="5"/>
        <v>0.2727272727272727</v>
      </c>
      <c r="P15" s="19">
        <v>139</v>
      </c>
      <c r="Q15" s="19">
        <v>130</v>
      </c>
      <c r="R15" s="12">
        <f t="shared" si="6"/>
        <v>-9</v>
      </c>
      <c r="S15" s="21">
        <f t="shared" si="7"/>
        <v>-0.06474820143884892</v>
      </c>
      <c r="T15" s="19">
        <v>40</v>
      </c>
      <c r="U15" s="19">
        <v>42</v>
      </c>
      <c r="V15" s="12">
        <f t="shared" si="8"/>
        <v>2</v>
      </c>
      <c r="W15" s="21">
        <f t="shared" si="9"/>
        <v>0.05</v>
      </c>
      <c r="X15" s="19">
        <f t="shared" si="10"/>
        <v>713</v>
      </c>
      <c r="Y15" s="19">
        <f t="shared" si="11"/>
        <v>680</v>
      </c>
      <c r="Z15" s="12">
        <f t="shared" si="12"/>
        <v>-33</v>
      </c>
      <c r="AA15" s="20">
        <f t="shared" si="13"/>
        <v>-0.04628330995792426</v>
      </c>
      <c r="AB15" s="32"/>
    </row>
    <row r="16" spans="1:28" s="3" customFormat="1" ht="16.5" customHeight="1">
      <c r="A16" s="46" t="s">
        <v>33</v>
      </c>
      <c r="B16" s="38" t="s">
        <v>54</v>
      </c>
      <c r="C16" s="22" t="s">
        <v>18</v>
      </c>
      <c r="D16" s="19">
        <v>473</v>
      </c>
      <c r="E16" s="19">
        <v>462</v>
      </c>
      <c r="F16" s="12">
        <f t="shared" si="0"/>
        <v>-11</v>
      </c>
      <c r="G16" s="21">
        <f t="shared" si="1"/>
        <v>-0.023255813953488372</v>
      </c>
      <c r="H16" s="19">
        <v>138</v>
      </c>
      <c r="I16" s="19">
        <v>143</v>
      </c>
      <c r="J16" s="12">
        <f t="shared" si="2"/>
        <v>5</v>
      </c>
      <c r="K16" s="21">
        <f t="shared" si="3"/>
        <v>0.036231884057971016</v>
      </c>
      <c r="L16" s="19">
        <v>39</v>
      </c>
      <c r="M16" s="19">
        <v>37</v>
      </c>
      <c r="N16" s="12">
        <f t="shared" si="4"/>
        <v>-2</v>
      </c>
      <c r="O16" s="21">
        <f t="shared" si="5"/>
        <v>-0.05128205128205128</v>
      </c>
      <c r="P16" s="19">
        <v>365</v>
      </c>
      <c r="Q16" s="19">
        <v>362</v>
      </c>
      <c r="R16" s="12">
        <f t="shared" si="6"/>
        <v>-3</v>
      </c>
      <c r="S16" s="21">
        <f t="shared" si="7"/>
        <v>-0.00821917808219178</v>
      </c>
      <c r="T16" s="19">
        <v>83</v>
      </c>
      <c r="U16" s="19">
        <v>89</v>
      </c>
      <c r="V16" s="12">
        <f t="shared" si="8"/>
        <v>6</v>
      </c>
      <c r="W16" s="21">
        <f t="shared" si="9"/>
        <v>0.07228915662650602</v>
      </c>
      <c r="X16" s="19">
        <f t="shared" si="10"/>
        <v>1098</v>
      </c>
      <c r="Y16" s="19">
        <f t="shared" si="11"/>
        <v>1093</v>
      </c>
      <c r="Z16" s="12">
        <f t="shared" si="12"/>
        <v>-5</v>
      </c>
      <c r="AA16" s="20">
        <f t="shared" si="13"/>
        <v>-0.004553734061930784</v>
      </c>
      <c r="AB16" s="32"/>
    </row>
    <row r="17" spans="1:28" s="4" customFormat="1" ht="16.5" customHeight="1">
      <c r="A17" s="46" t="s">
        <v>34</v>
      </c>
      <c r="B17" s="38" t="s">
        <v>55</v>
      </c>
      <c r="C17" s="22" t="s">
        <v>19</v>
      </c>
      <c r="D17" s="19">
        <v>79</v>
      </c>
      <c r="E17" s="19">
        <v>80</v>
      </c>
      <c r="F17" s="12">
        <f t="shared" si="0"/>
        <v>1</v>
      </c>
      <c r="G17" s="21">
        <f t="shared" si="1"/>
        <v>0.012658227848101266</v>
      </c>
      <c r="H17" s="19">
        <v>33</v>
      </c>
      <c r="I17" s="19">
        <v>36</v>
      </c>
      <c r="J17" s="12">
        <f t="shared" si="2"/>
        <v>3</v>
      </c>
      <c r="K17" s="21">
        <f t="shared" si="3"/>
        <v>0.09090909090909091</v>
      </c>
      <c r="L17" s="19">
        <v>3</v>
      </c>
      <c r="M17" s="19">
        <v>6</v>
      </c>
      <c r="N17" s="12">
        <f t="shared" si="4"/>
        <v>3</v>
      </c>
      <c r="O17" s="21">
        <f t="shared" si="5"/>
        <v>1</v>
      </c>
      <c r="P17" s="19">
        <v>78</v>
      </c>
      <c r="Q17" s="19">
        <v>85</v>
      </c>
      <c r="R17" s="12">
        <f t="shared" si="6"/>
        <v>7</v>
      </c>
      <c r="S17" s="21">
        <f t="shared" si="7"/>
        <v>0.08974358974358974</v>
      </c>
      <c r="T17" s="19">
        <v>22</v>
      </c>
      <c r="U17" s="19">
        <v>28</v>
      </c>
      <c r="V17" s="12">
        <f t="shared" si="8"/>
        <v>6</v>
      </c>
      <c r="W17" s="21">
        <f t="shared" si="9"/>
        <v>0.2727272727272727</v>
      </c>
      <c r="X17" s="19">
        <f t="shared" si="10"/>
        <v>215</v>
      </c>
      <c r="Y17" s="19">
        <f t="shared" si="11"/>
        <v>235</v>
      </c>
      <c r="Z17" s="12">
        <f t="shared" si="12"/>
        <v>20</v>
      </c>
      <c r="AA17" s="20">
        <f t="shared" si="13"/>
        <v>0.09302325581395349</v>
      </c>
      <c r="AB17" s="34"/>
    </row>
    <row r="18" spans="1:28" ht="16.5" customHeight="1">
      <c r="A18" s="46" t="s">
        <v>35</v>
      </c>
      <c r="B18" s="38" t="s">
        <v>56</v>
      </c>
      <c r="C18" s="22" t="s">
        <v>20</v>
      </c>
      <c r="D18" s="19">
        <v>1634</v>
      </c>
      <c r="E18" s="19">
        <v>1324</v>
      </c>
      <c r="F18" s="12">
        <f t="shared" si="0"/>
        <v>-310</v>
      </c>
      <c r="G18" s="21">
        <f t="shared" si="1"/>
        <v>-0.189718482252142</v>
      </c>
      <c r="H18" s="19">
        <v>835</v>
      </c>
      <c r="I18" s="19">
        <v>720</v>
      </c>
      <c r="J18" s="12">
        <f t="shared" si="2"/>
        <v>-115</v>
      </c>
      <c r="K18" s="21">
        <f t="shared" si="3"/>
        <v>-0.1377245508982036</v>
      </c>
      <c r="L18" s="19">
        <v>106</v>
      </c>
      <c r="M18" s="19">
        <v>90</v>
      </c>
      <c r="N18" s="12">
        <f t="shared" si="4"/>
        <v>-16</v>
      </c>
      <c r="O18" s="21">
        <f t="shared" si="5"/>
        <v>-0.1509433962264151</v>
      </c>
      <c r="P18" s="19">
        <v>928</v>
      </c>
      <c r="Q18" s="19">
        <v>810</v>
      </c>
      <c r="R18" s="12">
        <f t="shared" si="6"/>
        <v>-118</v>
      </c>
      <c r="S18" s="21">
        <f t="shared" si="7"/>
        <v>-0.1271551724137931</v>
      </c>
      <c r="T18" s="19">
        <v>422</v>
      </c>
      <c r="U18" s="19">
        <v>363</v>
      </c>
      <c r="V18" s="12">
        <f t="shared" si="8"/>
        <v>-59</v>
      </c>
      <c r="W18" s="21">
        <f t="shared" si="9"/>
        <v>-0.13981042654028436</v>
      </c>
      <c r="X18" s="19">
        <f t="shared" si="10"/>
        <v>3925</v>
      </c>
      <c r="Y18" s="19">
        <f t="shared" si="11"/>
        <v>3307</v>
      </c>
      <c r="Z18" s="12">
        <f t="shared" si="12"/>
        <v>-618</v>
      </c>
      <c r="AA18" s="20">
        <f t="shared" si="13"/>
        <v>-0.15745222929936306</v>
      </c>
      <c r="AB18" s="1"/>
    </row>
    <row r="19" spans="1:27" ht="16.5" customHeight="1">
      <c r="A19" s="46" t="s">
        <v>57</v>
      </c>
      <c r="B19" s="38" t="s">
        <v>58</v>
      </c>
      <c r="C19" s="22" t="s">
        <v>21</v>
      </c>
      <c r="D19" s="19">
        <v>212</v>
      </c>
      <c r="E19" s="19">
        <v>199</v>
      </c>
      <c r="F19" s="12">
        <f t="shared" si="0"/>
        <v>-13</v>
      </c>
      <c r="G19" s="21">
        <f t="shared" si="1"/>
        <v>-0.06132075471698113</v>
      </c>
      <c r="H19" s="19">
        <v>80</v>
      </c>
      <c r="I19" s="19">
        <v>77</v>
      </c>
      <c r="J19" s="12">
        <f t="shared" si="2"/>
        <v>-3</v>
      </c>
      <c r="K19" s="21">
        <f t="shared" si="3"/>
        <v>-0.0375</v>
      </c>
      <c r="L19" s="19">
        <v>9</v>
      </c>
      <c r="M19" s="19">
        <v>16</v>
      </c>
      <c r="N19" s="12">
        <f t="shared" si="4"/>
        <v>7</v>
      </c>
      <c r="O19" s="21">
        <f t="shared" si="5"/>
        <v>0.7777777777777778</v>
      </c>
      <c r="P19" s="19">
        <v>170</v>
      </c>
      <c r="Q19" s="19">
        <v>154</v>
      </c>
      <c r="R19" s="12">
        <f t="shared" si="6"/>
        <v>-16</v>
      </c>
      <c r="S19" s="21">
        <f t="shared" si="7"/>
        <v>-0.09411764705882353</v>
      </c>
      <c r="T19" s="19">
        <v>53</v>
      </c>
      <c r="U19" s="19">
        <v>49</v>
      </c>
      <c r="V19" s="12">
        <f t="shared" si="8"/>
        <v>-4</v>
      </c>
      <c r="W19" s="21">
        <f t="shared" si="9"/>
        <v>-0.07547169811320754</v>
      </c>
      <c r="X19" s="19">
        <f t="shared" si="10"/>
        <v>524</v>
      </c>
      <c r="Y19" s="19">
        <f t="shared" si="11"/>
        <v>495</v>
      </c>
      <c r="Z19" s="12">
        <f t="shared" si="12"/>
        <v>-29</v>
      </c>
      <c r="AA19" s="20">
        <f t="shared" si="13"/>
        <v>-0.05534351145038168</v>
      </c>
    </row>
    <row r="20" spans="1:28" s="11" customFormat="1" ht="16.5" customHeight="1">
      <c r="A20" s="47"/>
      <c r="B20" s="28"/>
      <c r="C20" s="22" t="s">
        <v>22</v>
      </c>
      <c r="D20" s="19">
        <v>2021</v>
      </c>
      <c r="E20" s="19">
        <v>1804</v>
      </c>
      <c r="F20" s="12">
        <f t="shared" si="0"/>
        <v>-217</v>
      </c>
      <c r="G20" s="21">
        <f t="shared" si="1"/>
        <v>-0.10737258782780802</v>
      </c>
      <c r="H20" s="19">
        <v>896</v>
      </c>
      <c r="I20" s="19">
        <v>858</v>
      </c>
      <c r="J20" s="12">
        <f t="shared" si="2"/>
        <v>-38</v>
      </c>
      <c r="K20" s="21">
        <f t="shared" si="3"/>
        <v>-0.04241071428571429</v>
      </c>
      <c r="L20" s="19">
        <v>148</v>
      </c>
      <c r="M20" s="19">
        <v>154</v>
      </c>
      <c r="N20" s="12">
        <f t="shared" si="4"/>
        <v>6</v>
      </c>
      <c r="O20" s="21">
        <f t="shared" si="5"/>
        <v>0.04054054054054054</v>
      </c>
      <c r="P20" s="19">
        <v>1577</v>
      </c>
      <c r="Q20" s="19">
        <v>1451</v>
      </c>
      <c r="R20" s="12">
        <f t="shared" si="6"/>
        <v>-126</v>
      </c>
      <c r="S20" s="21">
        <f t="shared" si="7"/>
        <v>-0.07989854153455929</v>
      </c>
      <c r="T20" s="19">
        <v>378</v>
      </c>
      <c r="U20" s="19">
        <v>352</v>
      </c>
      <c r="V20" s="12">
        <f t="shared" si="8"/>
        <v>-26</v>
      </c>
      <c r="W20" s="21">
        <f t="shared" si="9"/>
        <v>-0.06878306878306878</v>
      </c>
      <c r="X20" s="19">
        <f t="shared" si="10"/>
        <v>5020</v>
      </c>
      <c r="Y20" s="19">
        <f t="shared" si="11"/>
        <v>4619</v>
      </c>
      <c r="Z20" s="12">
        <f t="shared" si="12"/>
        <v>-401</v>
      </c>
      <c r="AA20" s="20">
        <f t="shared" si="13"/>
        <v>-0.0798804780876494</v>
      </c>
      <c r="AB20" s="35"/>
    </row>
    <row r="21" spans="1:28" ht="16.5" customHeight="1">
      <c r="A21" s="47"/>
      <c r="B21" s="28"/>
      <c r="C21" s="24" t="s">
        <v>7</v>
      </c>
      <c r="D21" s="19">
        <v>1723</v>
      </c>
      <c r="E21" s="19">
        <v>1470</v>
      </c>
      <c r="F21" s="12">
        <f t="shared" si="0"/>
        <v>-253</v>
      </c>
      <c r="G21" s="21">
        <f t="shared" si="1"/>
        <v>-0.146836912362159</v>
      </c>
      <c r="H21" s="19">
        <v>1174</v>
      </c>
      <c r="I21" s="19">
        <v>1061</v>
      </c>
      <c r="J21" s="12">
        <f t="shared" si="2"/>
        <v>-113</v>
      </c>
      <c r="K21" s="21">
        <f t="shared" si="3"/>
        <v>-0.09625212947189098</v>
      </c>
      <c r="L21" s="19">
        <v>98</v>
      </c>
      <c r="M21" s="19">
        <v>97</v>
      </c>
      <c r="N21" s="12">
        <f t="shared" si="4"/>
        <v>-1</v>
      </c>
      <c r="O21" s="21">
        <f t="shared" si="5"/>
        <v>-0.01020408163265306</v>
      </c>
      <c r="P21" s="19">
        <v>1620</v>
      </c>
      <c r="Q21" s="19">
        <v>1503</v>
      </c>
      <c r="R21" s="12">
        <f t="shared" si="6"/>
        <v>-117</v>
      </c>
      <c r="S21" s="21">
        <f t="shared" si="7"/>
        <v>-0.07222222222222222</v>
      </c>
      <c r="T21" s="19">
        <v>773</v>
      </c>
      <c r="U21" s="19">
        <v>764</v>
      </c>
      <c r="V21" s="12">
        <f t="shared" si="8"/>
        <v>-9</v>
      </c>
      <c r="W21" s="21">
        <f t="shared" si="9"/>
        <v>-0.01164294954721863</v>
      </c>
      <c r="X21" s="19">
        <f t="shared" si="10"/>
        <v>5388</v>
      </c>
      <c r="Y21" s="19">
        <f t="shared" si="11"/>
        <v>4895</v>
      </c>
      <c r="Z21" s="12">
        <f t="shared" si="12"/>
        <v>-493</v>
      </c>
      <c r="AA21" s="20">
        <f t="shared" si="13"/>
        <v>-0.09149962880475129</v>
      </c>
      <c r="AB21" s="15"/>
    </row>
    <row r="22" spans="1:27" ht="16.5" customHeight="1" thickBot="1">
      <c r="A22" s="48"/>
      <c r="B22" s="49"/>
      <c r="C22" s="50" t="s">
        <v>0</v>
      </c>
      <c r="D22" s="51">
        <f>SUM(D6:D21)</f>
        <v>13839</v>
      </c>
      <c r="E22" s="51">
        <f>SUM(E6:E21)</f>
        <v>12796</v>
      </c>
      <c r="F22" s="51">
        <f t="shared" si="0"/>
        <v>-1043</v>
      </c>
      <c r="G22" s="52">
        <f t="shared" si="1"/>
        <v>-0.0753667172483561</v>
      </c>
      <c r="H22" s="51">
        <f>SUM(H6:H21)</f>
        <v>7356</v>
      </c>
      <c r="I22" s="51">
        <f>SUM(I6:I21)</f>
        <v>7138</v>
      </c>
      <c r="J22" s="51">
        <f t="shared" si="2"/>
        <v>-218</v>
      </c>
      <c r="K22" s="52">
        <f t="shared" si="3"/>
        <v>-0.029635671560630777</v>
      </c>
      <c r="L22" s="51">
        <f>SUM(L6:L21)</f>
        <v>1405</v>
      </c>
      <c r="M22" s="51">
        <f>SUM(M6:M21)</f>
        <v>1640</v>
      </c>
      <c r="N22" s="51">
        <f t="shared" si="4"/>
        <v>235</v>
      </c>
      <c r="O22" s="52">
        <f t="shared" si="5"/>
        <v>0.16725978647686832</v>
      </c>
      <c r="P22" s="51">
        <f>SUM(P6:P21)</f>
        <v>11625</v>
      </c>
      <c r="Q22" s="51">
        <f>SUM(Q6:Q21)</f>
        <v>11287</v>
      </c>
      <c r="R22" s="51">
        <f t="shared" si="6"/>
        <v>-338</v>
      </c>
      <c r="S22" s="52">
        <f t="shared" si="7"/>
        <v>-0.029075268817204302</v>
      </c>
      <c r="T22" s="51">
        <f>SUM(T6:T21)</f>
        <v>4140</v>
      </c>
      <c r="U22" s="51">
        <f>SUM(U6:U21)</f>
        <v>4155</v>
      </c>
      <c r="V22" s="51">
        <f t="shared" si="8"/>
        <v>15</v>
      </c>
      <c r="W22" s="52">
        <f t="shared" si="9"/>
        <v>0.0036231884057971015</v>
      </c>
      <c r="X22" s="51">
        <f>SUM(X6:X21)</f>
        <v>38365</v>
      </c>
      <c r="Y22" s="51">
        <f t="shared" si="11"/>
        <v>37016</v>
      </c>
      <c r="Z22" s="51">
        <f t="shared" si="12"/>
        <v>-1349</v>
      </c>
      <c r="AA22" s="53">
        <f t="shared" si="13"/>
        <v>-0.035162257265737</v>
      </c>
    </row>
    <row r="23" spans="1:27" ht="16.5" customHeight="1">
      <c r="A23" s="6"/>
      <c r="B23" s="6"/>
      <c r="C23" s="17" t="s">
        <v>39</v>
      </c>
      <c r="D23" s="6"/>
      <c r="E23" s="6"/>
      <c r="F23" s="7"/>
      <c r="G23" s="7"/>
      <c r="H23" s="6"/>
      <c r="I23" s="6"/>
      <c r="J23" s="7"/>
      <c r="K23" s="7"/>
      <c r="L23" s="7"/>
      <c r="M23" s="7"/>
      <c r="N23" s="7"/>
      <c r="O23" s="7"/>
      <c r="P23" s="6"/>
      <c r="Q23" s="6"/>
      <c r="R23" s="7"/>
      <c r="S23" s="7"/>
      <c r="T23" s="6"/>
      <c r="U23" s="6"/>
      <c r="V23" s="6"/>
      <c r="W23" s="6"/>
      <c r="X23" s="6"/>
      <c r="Y23" s="6"/>
      <c r="Z23" s="6"/>
      <c r="AA23" s="6"/>
    </row>
    <row r="24" spans="1:27" ht="12.75">
      <c r="A24" s="6"/>
      <c r="B24" s="6"/>
      <c r="C24" s="17"/>
      <c r="D24" s="6"/>
      <c r="E24" s="6"/>
      <c r="F24" s="7"/>
      <c r="G24" s="7"/>
      <c r="H24" s="6"/>
      <c r="I24" s="6"/>
      <c r="J24" s="7"/>
      <c r="K24" s="7"/>
      <c r="L24" s="7"/>
      <c r="M24" s="7"/>
      <c r="N24" s="7"/>
      <c r="O24" s="7"/>
      <c r="P24" s="6"/>
      <c r="Q24" s="6"/>
      <c r="R24" s="7"/>
      <c r="S24" s="7"/>
      <c r="T24" s="6"/>
      <c r="U24" s="6"/>
      <c r="V24" s="13"/>
      <c r="W24" s="13"/>
      <c r="X24" s="13"/>
      <c r="Y24" s="13"/>
      <c r="Z24" s="13"/>
      <c r="AA24" s="6"/>
    </row>
    <row r="25" spans="1:27" ht="12.75">
      <c r="A25" s="6"/>
      <c r="B25" s="6"/>
      <c r="C25" s="9"/>
      <c r="D25" s="6"/>
      <c r="E25" s="6"/>
      <c r="F25" s="7"/>
      <c r="G25" s="7"/>
      <c r="H25" s="6"/>
      <c r="I25" s="6"/>
      <c r="J25" s="7"/>
      <c r="K25" s="7"/>
      <c r="L25" s="7"/>
      <c r="M25" s="7"/>
      <c r="N25" s="7"/>
      <c r="O25" s="7"/>
      <c r="P25" s="6"/>
      <c r="Q25" s="6"/>
      <c r="R25" s="7"/>
      <c r="S25" s="7"/>
      <c r="T25" s="6"/>
      <c r="U25" s="6"/>
      <c r="V25" s="13"/>
      <c r="W25" s="13"/>
      <c r="X25" s="13"/>
      <c r="Y25" s="14"/>
      <c r="Z25" s="13"/>
      <c r="AA25" s="6"/>
    </row>
    <row r="26" spans="3:26" ht="12.75">
      <c r="C26" s="6"/>
      <c r="V26" s="15"/>
      <c r="W26" s="15"/>
      <c r="X26" s="15"/>
      <c r="Y26" s="16"/>
      <c r="Z26" s="15"/>
    </row>
    <row r="27" spans="3:26" ht="12.75">
      <c r="C27" s="6"/>
      <c r="I27" s="18" t="s">
        <v>41</v>
      </c>
      <c r="Q27" s="2"/>
      <c r="V27" s="15"/>
      <c r="W27" s="15"/>
      <c r="X27" s="15"/>
      <c r="Y27" s="14"/>
      <c r="Z27" s="15"/>
    </row>
    <row r="28" spans="1:26" ht="15">
      <c r="A28" s="6"/>
      <c r="B28" s="6"/>
      <c r="C28" s="6"/>
      <c r="I28" s="6"/>
      <c r="N28" s="26"/>
      <c r="O28" s="26"/>
      <c r="P28" s="26"/>
      <c r="V28" s="15"/>
      <c r="W28" s="15"/>
      <c r="X28" s="15"/>
      <c r="Y28" s="16"/>
      <c r="Z28" s="15"/>
    </row>
    <row r="29" spans="14:16" ht="12.75">
      <c r="N29" s="25"/>
      <c r="O29" s="25"/>
      <c r="P29" s="25"/>
    </row>
    <row r="30" spans="14:16" ht="12.75">
      <c r="N30" s="25"/>
      <c r="O30" s="25"/>
      <c r="P30" s="25"/>
    </row>
    <row r="31" spans="14:16" ht="12.75">
      <c r="N31" s="25"/>
      <c r="O31" s="25"/>
      <c r="P31" s="25"/>
    </row>
    <row r="32" spans="14:16" ht="12.75">
      <c r="N32" s="25"/>
      <c r="O32" s="25"/>
      <c r="P32" s="25"/>
    </row>
    <row r="33" spans="3:16" ht="15">
      <c r="C33" s="26"/>
      <c r="D33" s="26"/>
      <c r="E33" s="26"/>
      <c r="F33" s="26"/>
      <c r="G33" s="26"/>
      <c r="H33" s="26"/>
      <c r="I33" s="26"/>
      <c r="N33" s="25"/>
      <c r="O33" s="25"/>
      <c r="P33" s="25"/>
    </row>
    <row r="34" spans="3:16" ht="12.75">
      <c r="C34" s="29"/>
      <c r="D34" s="25"/>
      <c r="E34" s="25"/>
      <c r="F34" s="25"/>
      <c r="G34" s="25"/>
      <c r="H34" s="25"/>
      <c r="I34" s="25"/>
      <c r="N34" s="25"/>
      <c r="O34" s="25"/>
      <c r="P34" s="25"/>
    </row>
    <row r="35" spans="3:16" ht="12.75">
      <c r="C35" s="29"/>
      <c r="D35" s="25"/>
      <c r="E35" s="25"/>
      <c r="F35" s="25"/>
      <c r="G35" s="25"/>
      <c r="H35" s="25"/>
      <c r="I35" s="25"/>
      <c r="N35" s="25"/>
      <c r="O35" s="25"/>
      <c r="P35" s="25"/>
    </row>
    <row r="36" spans="3:16" ht="12.75">
      <c r="C36" s="29"/>
      <c r="D36" s="25"/>
      <c r="E36" s="25"/>
      <c r="F36" s="25"/>
      <c r="G36" s="25"/>
      <c r="H36" s="25"/>
      <c r="I36" s="25"/>
      <c r="N36" s="25"/>
      <c r="O36" s="25"/>
      <c r="P36" s="25"/>
    </row>
    <row r="37" spans="3:16" ht="12.75">
      <c r="C37" s="29"/>
      <c r="D37" s="25"/>
      <c r="E37" s="25"/>
      <c r="F37" s="25"/>
      <c r="G37" s="25"/>
      <c r="H37" s="25"/>
      <c r="I37" s="25"/>
      <c r="N37" s="25"/>
      <c r="O37" s="25"/>
      <c r="P37" s="25"/>
    </row>
    <row r="38" spans="3:16" ht="12.75">
      <c r="C38" s="29"/>
      <c r="D38" s="25"/>
      <c r="E38" s="25"/>
      <c r="F38" s="25"/>
      <c r="G38" s="25"/>
      <c r="H38" s="25"/>
      <c r="I38" s="25"/>
      <c r="N38" s="25"/>
      <c r="O38" s="25"/>
      <c r="P38" s="25"/>
    </row>
    <row r="39" spans="3:16" ht="12.75">
      <c r="C39" s="29"/>
      <c r="D39" s="25"/>
      <c r="E39" s="25"/>
      <c r="F39" s="25"/>
      <c r="G39" s="25"/>
      <c r="H39" s="25"/>
      <c r="I39" s="25"/>
      <c r="N39" s="25"/>
      <c r="O39" s="25"/>
      <c r="P39" s="25"/>
    </row>
    <row r="40" spans="3:16" ht="12.75">
      <c r="C40" s="29"/>
      <c r="D40" s="25"/>
      <c r="E40" s="25"/>
      <c r="F40" s="25"/>
      <c r="G40" s="25"/>
      <c r="H40" s="25"/>
      <c r="I40" s="25"/>
      <c r="N40" s="25"/>
      <c r="O40" s="25"/>
      <c r="P40" s="25"/>
    </row>
    <row r="41" spans="3:16" ht="12.75">
      <c r="C41" s="29"/>
      <c r="D41" s="25"/>
      <c r="E41" s="25"/>
      <c r="F41" s="25"/>
      <c r="G41" s="25"/>
      <c r="H41" s="25"/>
      <c r="I41" s="25"/>
      <c r="N41" s="25"/>
      <c r="O41" s="25"/>
      <c r="P41" s="25"/>
    </row>
    <row r="42" spans="3:16" ht="12.75">
      <c r="C42" s="29"/>
      <c r="D42" s="25"/>
      <c r="E42" s="25"/>
      <c r="F42" s="25"/>
      <c r="G42" s="25"/>
      <c r="H42" s="25"/>
      <c r="I42" s="25"/>
      <c r="N42" s="25"/>
      <c r="O42" s="25"/>
      <c r="P42" s="25"/>
    </row>
    <row r="43" spans="3:16" ht="12.75">
      <c r="C43" s="29"/>
      <c r="D43" s="25"/>
      <c r="E43" s="25"/>
      <c r="F43" s="25"/>
      <c r="G43" s="25"/>
      <c r="H43" s="25"/>
      <c r="I43" s="25"/>
      <c r="N43" s="25"/>
      <c r="O43" s="25"/>
      <c r="P43" s="25"/>
    </row>
    <row r="44" spans="3:16" ht="12.75">
      <c r="C44" s="29"/>
      <c r="D44" s="25"/>
      <c r="E44" s="25"/>
      <c r="F44" s="25"/>
      <c r="G44" s="25"/>
      <c r="H44" s="25"/>
      <c r="I44" s="25"/>
      <c r="N44" s="25"/>
      <c r="O44" s="25"/>
      <c r="P44" s="25"/>
    </row>
    <row r="45" spans="3:9" ht="12.75">
      <c r="C45" s="29"/>
      <c r="D45" s="25"/>
      <c r="E45" s="25"/>
      <c r="F45" s="25"/>
      <c r="G45" s="25"/>
      <c r="H45" s="25"/>
      <c r="I45" s="25"/>
    </row>
    <row r="46" spans="3:9" ht="12.75">
      <c r="C46" s="29"/>
      <c r="D46" s="25"/>
      <c r="E46" s="25"/>
      <c r="F46" s="25"/>
      <c r="G46" s="25"/>
      <c r="H46" s="25"/>
      <c r="I46" s="25"/>
    </row>
    <row r="47" spans="3:9" ht="12.75">
      <c r="C47" s="29"/>
      <c r="D47" s="25"/>
      <c r="E47" s="25"/>
      <c r="F47" s="25"/>
      <c r="G47" s="25"/>
      <c r="H47" s="25"/>
      <c r="I47" s="25"/>
    </row>
    <row r="48" spans="3:9" ht="12.75">
      <c r="C48" s="29"/>
      <c r="D48" s="25"/>
      <c r="E48" s="25"/>
      <c r="F48" s="25"/>
      <c r="G48" s="25"/>
      <c r="H48" s="25"/>
      <c r="I48" s="25"/>
    </row>
    <row r="49" spans="3:9" ht="12.75">
      <c r="C49" s="29"/>
      <c r="D49" s="25"/>
      <c r="E49" s="25"/>
      <c r="F49" s="25"/>
      <c r="G49" s="25"/>
      <c r="H49" s="25"/>
      <c r="I49" s="25"/>
    </row>
    <row r="50" spans="3:9" ht="15">
      <c r="C50" s="30"/>
      <c r="D50" s="31"/>
      <c r="E50" s="31"/>
      <c r="F50" s="31"/>
      <c r="G50" s="31"/>
      <c r="H50" s="31"/>
      <c r="I50" s="31"/>
    </row>
  </sheetData>
  <sheetProtection/>
  <mergeCells count="12">
    <mergeCell ref="H3:I3"/>
    <mergeCell ref="P3:Q3"/>
    <mergeCell ref="A1:Y1"/>
    <mergeCell ref="Z4:AA4"/>
    <mergeCell ref="F4:G4"/>
    <mergeCell ref="J4:K4"/>
    <mergeCell ref="R4:S4"/>
    <mergeCell ref="V4:W4"/>
    <mergeCell ref="T3:U3"/>
    <mergeCell ref="X3:Y3"/>
    <mergeCell ref="N4:O4"/>
    <mergeCell ref="L3:M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2015-11-10T11:32:11Z</cp:lastPrinted>
  <dcterms:created xsi:type="dcterms:W3CDTF">2003-11-04T06:27:00Z</dcterms:created>
  <dcterms:modified xsi:type="dcterms:W3CDTF">2015-11-10T11:32:37Z</dcterms:modified>
  <cp:category/>
  <cp:version/>
  <cp:contentType/>
  <cp:contentStatus/>
</cp:coreProperties>
</file>